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01.12.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<sst xmlns="http://schemas.openxmlformats.org/spreadsheetml/2006/main" count="60" uniqueCount="52">
  <si>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№пп</t>
  </si>
  <si>
    <t>Назва структурного підрозділу                        та посад</t>
  </si>
  <si>
    <t>Кількість штатних посад</t>
  </si>
  <si>
    <t>За почесне звання</t>
  </si>
  <si>
    <t>За вчене звання</t>
  </si>
  <si>
    <t>За науковий  ступінь</t>
  </si>
  <si>
    <t>ЗВЕДЕНИЙ ШТАТНИЙ РОЗПИС</t>
  </si>
  <si>
    <t xml:space="preserve">    ЗАГАЛЬНИЙ   ФОНД</t>
  </si>
  <si>
    <t>Спеціалісти</t>
  </si>
  <si>
    <t>Робітники</t>
  </si>
  <si>
    <t xml:space="preserve">  СПЕЦІАЛЬНИЙ ФОНД</t>
  </si>
  <si>
    <t>Індексація</t>
  </si>
  <si>
    <t>по Національному технічному університету України "Київський  політехнічний інститут"</t>
  </si>
  <si>
    <t>Разом  по  окладах ЄТС</t>
  </si>
  <si>
    <t>За вислугу років</t>
  </si>
  <si>
    <t>Інші (пед.прац.та бібл.)</t>
  </si>
  <si>
    <t>Інші</t>
  </si>
  <si>
    <t>Разом доплати та надбавки</t>
  </si>
  <si>
    <t>Фонд заробітної плати на місяць</t>
  </si>
  <si>
    <t>АУП (декани та ін.)</t>
  </si>
  <si>
    <t>НПП</t>
  </si>
  <si>
    <t>Бібіотекарі</t>
  </si>
  <si>
    <t>Пед.працівники</t>
  </si>
  <si>
    <t xml:space="preserve">За складн. та напруж.  </t>
  </si>
  <si>
    <t>Надбавки по видам</t>
  </si>
  <si>
    <t>Доплати по видам</t>
  </si>
  <si>
    <t>Головний бухгалтер</t>
  </si>
  <si>
    <t>Л.Г.Субботіна</t>
  </si>
  <si>
    <t>РАЗОМ</t>
  </si>
  <si>
    <t>АУП ( проректор)</t>
  </si>
  <si>
    <t>Перший проректор</t>
  </si>
  <si>
    <t>Ю.І.Якименко</t>
  </si>
  <si>
    <t>Фонд заробітної плати на2015 рік</t>
  </si>
  <si>
    <t>на 2015 рік</t>
  </si>
  <si>
    <t>Проректор по АГР</t>
  </si>
  <si>
    <t>АУП (ректор, прорект)</t>
  </si>
  <si>
    <t>Оздоровлення</t>
  </si>
  <si>
    <t>На підвищення в ХП</t>
  </si>
  <si>
    <t>Разом по всіх катег.</t>
  </si>
  <si>
    <t>Погодинний фонд</t>
  </si>
  <si>
    <t>Щорічна винагорода</t>
  </si>
  <si>
    <t xml:space="preserve"> Надбавки,премії,мат.допомога</t>
  </si>
  <si>
    <t>Підвищення окладів</t>
  </si>
  <si>
    <t>Разом по НТУУ "КПІ"</t>
  </si>
  <si>
    <t>Усього загаль.ф-д</t>
  </si>
  <si>
    <t>Усього спец.фонду</t>
  </si>
  <si>
    <t xml:space="preserve"> Винагорода пед.прац.</t>
  </si>
  <si>
    <t xml:space="preserve">  з 01 березня 2015 року</t>
  </si>
  <si>
    <t>Ліміт січня,лютого</t>
  </si>
  <si>
    <t>Разом на 2015 рік</t>
  </si>
  <si>
    <t>Лііміт на 2015 рік</t>
  </si>
  <si>
    <t>Факт за січень,лютий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</si>
</sst>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 horizontal="right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right"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1" xfId="0" applyFont="1" applyFill="1" applyBorder="1" applyAlignment="1">
      <alignment horizontal="center" wrapText="1"/>
    </xf>
    <xf numFmtId="1" fontId="10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2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29" fillId="0" borderId="14" xfId="0" applyFont="1" applyBorder="1" applyAlignment="1">
      <alignment wrapText="1"/>
    </xf>
    <xf numFmtId="172" fontId="29" fillId="0" borderId="21" xfId="0" applyNumberFormat="1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172" fontId="29" fillId="0" borderId="28" xfId="0" applyNumberFormat="1" applyFont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1" fontId="10" fillId="0" borderId="28" xfId="0" applyNumberFormat="1" applyFont="1" applyFill="1" applyBorder="1" applyAlignment="1">
      <alignment horizontal="center" wrapText="1"/>
    </xf>
    <xf numFmtId="1" fontId="10" fillId="0" borderId="29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Normal="75" zoomScaleSheetLayoutView="100" zoomScalePageLayoutView="0" workbookViewId="0" topLeftCell="A34">
      <selection activeCell="B45" sqref="B45"/>
    </sheetView>
  </sheetViews>
  <sheetFormatPr defaultColWidth="9.00390625" defaultRowHeight="18" customHeight="1"/>
  <cols>
    <col min="1" max="1" width="3.00390625" style="1" customWidth="1"/>
    <col min="2" max="2" width="23.125" style="1" customWidth="1"/>
    <col min="3" max="3" width="10.125" style="1" customWidth="1"/>
    <col min="4" max="4" width="12.75390625" style="1" customWidth="1"/>
    <col min="5" max="5" width="11.00390625" style="1" customWidth="1"/>
    <col min="6" max="6" width="8.25390625" style="1" customWidth="1"/>
    <col min="7" max="7" width="11.25390625" style="1" customWidth="1"/>
    <col min="8" max="8" width="10.875" style="1" customWidth="1"/>
    <col min="9" max="9" width="11.625" style="1" customWidth="1"/>
    <col min="10" max="10" width="10.875" style="1" customWidth="1"/>
    <col min="11" max="11" width="9.375" style="1" customWidth="1"/>
    <col min="12" max="13" width="11.75390625" style="1" customWidth="1"/>
    <col min="14" max="14" width="13.625" style="1" customWidth="1"/>
    <col min="15" max="16384" width="9.125" style="1" customWidth="1"/>
  </cols>
  <sheetData>
    <row r="1" spans="1:14" s="2" customFormat="1" ht="18" customHeight="1">
      <c r="A1" s="8"/>
      <c r="B1" s="73" t="s">
        <v>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2" customFormat="1" ht="18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5" customFormat="1" ht="19.5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5" customFormat="1" ht="18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3" customFormat="1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3" customFormat="1" ht="11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3" customFormat="1" ht="20.25" customHeight="1">
      <c r="A7" s="74" t="s">
        <v>0</v>
      </c>
      <c r="B7" s="78" t="s">
        <v>1</v>
      </c>
      <c r="C7" s="78" t="s">
        <v>2</v>
      </c>
      <c r="D7" s="78" t="s">
        <v>13</v>
      </c>
      <c r="E7" s="76" t="s">
        <v>24</v>
      </c>
      <c r="F7" s="76"/>
      <c r="G7" s="76"/>
      <c r="H7" s="76"/>
      <c r="I7" s="76" t="s">
        <v>25</v>
      </c>
      <c r="J7" s="76"/>
      <c r="K7" s="76"/>
      <c r="L7" s="78" t="s">
        <v>17</v>
      </c>
      <c r="M7" s="78" t="s">
        <v>18</v>
      </c>
      <c r="N7" s="80" t="s">
        <v>32</v>
      </c>
    </row>
    <row r="8" spans="1:14" ht="48.75" customHeight="1" thickBot="1">
      <c r="A8" s="75"/>
      <c r="B8" s="79"/>
      <c r="C8" s="79"/>
      <c r="D8" s="79"/>
      <c r="E8" s="50" t="s">
        <v>3</v>
      </c>
      <c r="F8" s="50" t="s">
        <v>23</v>
      </c>
      <c r="G8" s="51" t="s">
        <v>14</v>
      </c>
      <c r="H8" s="50" t="s">
        <v>15</v>
      </c>
      <c r="I8" s="50" t="s">
        <v>4</v>
      </c>
      <c r="J8" s="50" t="s">
        <v>5</v>
      </c>
      <c r="K8" s="50" t="s">
        <v>16</v>
      </c>
      <c r="L8" s="79"/>
      <c r="M8" s="79"/>
      <c r="N8" s="81"/>
    </row>
    <row r="9" spans="1:14" s="4" customFormat="1" ht="15" customHeigh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</row>
    <row r="10" spans="1:14" ht="15" customHeight="1">
      <c r="A10" s="67" t="s">
        <v>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ht="15" customHeight="1">
      <c r="A11" s="14"/>
      <c r="B11" s="16" t="s">
        <v>35</v>
      </c>
      <c r="C11" s="15">
        <v>5</v>
      </c>
      <c r="D11" s="15">
        <v>35666</v>
      </c>
      <c r="E11" s="15"/>
      <c r="F11" s="15"/>
      <c r="G11" s="15">
        <v>10670</v>
      </c>
      <c r="H11" s="15"/>
      <c r="I11" s="15">
        <v>11770</v>
      </c>
      <c r="J11" s="15">
        <v>2794</v>
      </c>
      <c r="K11" s="15"/>
      <c r="L11" s="15">
        <v>25234</v>
      </c>
      <c r="M11" s="17">
        <v>60900</v>
      </c>
      <c r="N11" s="18">
        <v>609000</v>
      </c>
    </row>
    <row r="12" spans="1:14" ht="15" customHeight="1">
      <c r="A12" s="14"/>
      <c r="B12" s="16" t="s">
        <v>34</v>
      </c>
      <c r="C12" s="15">
        <v>1</v>
      </c>
      <c r="D12" s="15">
        <v>6687</v>
      </c>
      <c r="E12" s="15">
        <v>1337.4</v>
      </c>
      <c r="F12" s="15"/>
      <c r="G12" s="15"/>
      <c r="H12" s="15"/>
      <c r="I12" s="15"/>
      <c r="J12" s="15"/>
      <c r="K12" s="15"/>
      <c r="L12" s="15">
        <v>1337.4</v>
      </c>
      <c r="M12" s="17">
        <v>8024.4</v>
      </c>
      <c r="N12" s="18">
        <v>80244</v>
      </c>
    </row>
    <row r="13" spans="1:14" ht="15" customHeight="1">
      <c r="A13" s="14"/>
      <c r="B13" s="16" t="s">
        <v>19</v>
      </c>
      <c r="C13" s="15">
        <v>25.5</v>
      </c>
      <c r="D13" s="15">
        <v>165083</v>
      </c>
      <c r="E13" s="15">
        <v>13926.4</v>
      </c>
      <c r="F13" s="15"/>
      <c r="G13" s="15">
        <v>44141.3</v>
      </c>
      <c r="H13" s="15"/>
      <c r="I13" s="15">
        <v>37616.8</v>
      </c>
      <c r="J13" s="15">
        <v>34250</v>
      </c>
      <c r="K13" s="15"/>
      <c r="L13" s="15">
        <v>129934.5</v>
      </c>
      <c r="M13" s="19">
        <v>295017.5</v>
      </c>
      <c r="N13" s="18">
        <v>2950175</v>
      </c>
    </row>
    <row r="14" spans="1:14" ht="15" customHeight="1">
      <c r="A14" s="14"/>
      <c r="B14" s="16" t="s">
        <v>20</v>
      </c>
      <c r="C14" s="15">
        <v>2360.2</v>
      </c>
      <c r="D14" s="15">
        <v>13084245.4</v>
      </c>
      <c r="E14" s="15">
        <v>21105.8</v>
      </c>
      <c r="F14" s="15"/>
      <c r="G14" s="15">
        <v>2652610</v>
      </c>
      <c r="H14" s="15"/>
      <c r="I14" s="15">
        <v>2167331</v>
      </c>
      <c r="J14" s="15">
        <v>1202660</v>
      </c>
      <c r="K14" s="15">
        <v>128595</v>
      </c>
      <c r="L14" s="15">
        <v>6172301.8</v>
      </c>
      <c r="M14" s="17">
        <v>19256547.2</v>
      </c>
      <c r="N14" s="18">
        <v>192565470</v>
      </c>
    </row>
    <row r="15" spans="1:14" ht="15" customHeight="1">
      <c r="A15" s="14"/>
      <c r="B15" s="16" t="s">
        <v>22</v>
      </c>
      <c r="C15" s="15">
        <v>322.6</v>
      </c>
      <c r="D15" s="15">
        <v>1010944</v>
      </c>
      <c r="E15" s="15"/>
      <c r="F15" s="15"/>
      <c r="G15" s="15">
        <v>202377.5</v>
      </c>
      <c r="H15" s="15">
        <v>7135</v>
      </c>
      <c r="I15" s="15"/>
      <c r="J15" s="15">
        <v>5599</v>
      </c>
      <c r="K15" s="15"/>
      <c r="L15" s="15">
        <v>215111.5</v>
      </c>
      <c r="M15" s="17">
        <v>1226055.5</v>
      </c>
      <c r="N15" s="18">
        <v>12260555</v>
      </c>
    </row>
    <row r="16" spans="1:14" ht="15" customHeight="1">
      <c r="A16" s="14"/>
      <c r="B16" s="20" t="s">
        <v>8</v>
      </c>
      <c r="C16" s="15">
        <v>2270</v>
      </c>
      <c r="D16" s="15">
        <v>5426516.6</v>
      </c>
      <c r="E16" s="15">
        <v>2460.8</v>
      </c>
      <c r="F16" s="15"/>
      <c r="G16" s="15"/>
      <c r="H16" s="15">
        <v>50430.4</v>
      </c>
      <c r="I16" s="15"/>
      <c r="J16" s="15"/>
      <c r="K16" s="15">
        <v>44348.5</v>
      </c>
      <c r="L16" s="15">
        <v>97239.7</v>
      </c>
      <c r="M16" s="17">
        <v>5523756.5</v>
      </c>
      <c r="N16" s="18">
        <v>55165705</v>
      </c>
    </row>
    <row r="17" spans="1:14" ht="15" customHeight="1">
      <c r="A17" s="14"/>
      <c r="B17" s="16" t="s">
        <v>21</v>
      </c>
      <c r="C17" s="15">
        <v>106</v>
      </c>
      <c r="D17" s="15">
        <v>344862</v>
      </c>
      <c r="E17" s="15">
        <v>613.2</v>
      </c>
      <c r="F17" s="15"/>
      <c r="G17" s="15">
        <v>76623.4</v>
      </c>
      <c r="H17" s="15">
        <v>172431</v>
      </c>
      <c r="I17" s="15"/>
      <c r="J17" s="15">
        <v>658</v>
      </c>
      <c r="K17" s="15">
        <v>2968</v>
      </c>
      <c r="L17" s="15">
        <v>253293.6</v>
      </c>
      <c r="M17" s="17">
        <v>598155.6</v>
      </c>
      <c r="N17" s="18">
        <v>5981556</v>
      </c>
    </row>
    <row r="18" spans="1:14" ht="15" customHeight="1">
      <c r="A18" s="14"/>
      <c r="B18" s="20" t="s">
        <v>9</v>
      </c>
      <c r="C18" s="15">
        <v>1209.5</v>
      </c>
      <c r="D18" s="15">
        <v>1941594</v>
      </c>
      <c r="E18" s="15"/>
      <c r="F18" s="15"/>
      <c r="G18" s="15"/>
      <c r="H18" s="15"/>
      <c r="I18" s="15"/>
      <c r="J18" s="15"/>
      <c r="K18" s="15">
        <v>21944</v>
      </c>
      <c r="L18" s="15">
        <v>21944</v>
      </c>
      <c r="M18" s="17">
        <v>1963538</v>
      </c>
      <c r="N18" s="18">
        <v>19635380</v>
      </c>
    </row>
    <row r="19" spans="1:15" ht="21" customHeight="1">
      <c r="A19" s="21"/>
      <c r="B19" s="43" t="s">
        <v>28</v>
      </c>
      <c r="C19" s="60">
        <v>6299.8</v>
      </c>
      <c r="D19" s="22">
        <v>22015598</v>
      </c>
      <c r="E19" s="22">
        <v>39443.6</v>
      </c>
      <c r="F19" s="22"/>
      <c r="G19" s="22">
        <v>2986422.2</v>
      </c>
      <c r="H19" s="22">
        <v>229996.4</v>
      </c>
      <c r="I19" s="22">
        <v>2216717.8</v>
      </c>
      <c r="J19" s="22">
        <v>1245961</v>
      </c>
      <c r="K19" s="22">
        <v>197855.55</v>
      </c>
      <c r="L19" s="22">
        <v>6916397</v>
      </c>
      <c r="M19" s="23">
        <v>28931995</v>
      </c>
      <c r="N19" s="24">
        <v>289248089</v>
      </c>
      <c r="O19" s="6"/>
    </row>
    <row r="20" spans="1:15" ht="15" customHeight="1">
      <c r="A20" s="21"/>
      <c r="B20" s="25" t="s">
        <v>11</v>
      </c>
      <c r="C20" s="26"/>
      <c r="D20" s="22"/>
      <c r="E20" s="22"/>
      <c r="F20" s="22"/>
      <c r="G20" s="22"/>
      <c r="H20" s="22"/>
      <c r="I20" s="22"/>
      <c r="J20" s="22"/>
      <c r="K20" s="22"/>
      <c r="L20" s="22"/>
      <c r="M20" s="22">
        <v>1436305</v>
      </c>
      <c r="N20" s="27">
        <v>15051000</v>
      </c>
      <c r="O20" s="6"/>
    </row>
    <row r="21" spans="1:15" ht="15" customHeight="1">
      <c r="A21" s="21"/>
      <c r="B21" s="20" t="s">
        <v>36</v>
      </c>
      <c r="C21" s="2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8">
        <v>14609067</v>
      </c>
      <c r="O21" s="6"/>
    </row>
    <row r="22" spans="1:15" ht="15" customHeight="1">
      <c r="A22" s="29"/>
      <c r="B22" s="30" t="s">
        <v>37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1039400</v>
      </c>
      <c r="O22" s="6"/>
    </row>
    <row r="23" spans="1:15" ht="18.75" customHeight="1" thickBot="1">
      <c r="A23" s="29"/>
      <c r="B23" s="30" t="s">
        <v>46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1010944</v>
      </c>
      <c r="O23" s="6"/>
    </row>
    <row r="24" spans="1:15" ht="21" customHeight="1" thickBot="1">
      <c r="A24" s="34"/>
      <c r="B24" s="35" t="s">
        <v>44</v>
      </c>
      <c r="C24" s="59">
        <v>6352.8</v>
      </c>
      <c r="D24" s="36">
        <v>22015598</v>
      </c>
      <c r="E24" s="36">
        <v>39443.6</v>
      </c>
      <c r="F24" s="36"/>
      <c r="G24" s="36">
        <v>2986422.2</v>
      </c>
      <c r="H24" s="36">
        <v>229996.4</v>
      </c>
      <c r="I24" s="36">
        <v>2216717.8</v>
      </c>
      <c r="J24" s="36">
        <v>1245961</v>
      </c>
      <c r="K24" s="36">
        <v>197855.5</v>
      </c>
      <c r="L24" s="36">
        <v>6916397</v>
      </c>
      <c r="M24" s="37">
        <v>30368300</v>
      </c>
      <c r="N24" s="38">
        <v>320958500</v>
      </c>
      <c r="O24" s="6"/>
    </row>
    <row r="25" spans="1:15" ht="21" customHeight="1">
      <c r="A25" s="61"/>
      <c r="B25" s="62" t="s">
        <v>48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6">
        <v>58851540</v>
      </c>
      <c r="O25" s="6"/>
    </row>
    <row r="26" spans="1:15" ht="21" customHeight="1">
      <c r="A26" s="61"/>
      <c r="B26" s="62" t="s">
        <v>49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6">
        <v>379810040</v>
      </c>
      <c r="O26" s="6"/>
    </row>
    <row r="27" spans="1:15" ht="21" customHeight="1">
      <c r="A27" s="61"/>
      <c r="B27" s="62" t="s">
        <v>50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6">
        <v>379810040</v>
      </c>
      <c r="O27" s="6"/>
    </row>
    <row r="28" spans="1:14" s="4" customFormat="1" ht="15" customHeight="1">
      <c r="A28" s="11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  <c r="L28" s="12">
        <v>12</v>
      </c>
      <c r="M28" s="12">
        <v>13</v>
      </c>
      <c r="N28" s="13">
        <v>14</v>
      </c>
    </row>
    <row r="29" spans="1:14" ht="15" customHeight="1">
      <c r="A29" s="70" t="s">
        <v>10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</row>
    <row r="30" spans="1:14" ht="21" customHeight="1">
      <c r="A30" s="21"/>
      <c r="B30" s="16" t="s">
        <v>29</v>
      </c>
      <c r="C30" s="39">
        <v>1</v>
      </c>
      <c r="D30" s="39">
        <v>7059</v>
      </c>
      <c r="E30" s="39"/>
      <c r="F30" s="39"/>
      <c r="G30" s="39">
        <v>2117</v>
      </c>
      <c r="H30" s="39"/>
      <c r="I30" s="39">
        <v>1592</v>
      </c>
      <c r="J30" s="20">
        <v>1412</v>
      </c>
      <c r="K30" s="20"/>
      <c r="L30" s="20">
        <v>5121</v>
      </c>
      <c r="M30" s="40">
        <f>D30+L30</f>
        <v>12180</v>
      </c>
      <c r="N30" s="41">
        <v>121800</v>
      </c>
    </row>
    <row r="31" spans="1:14" ht="21" customHeight="1">
      <c r="A31" s="21"/>
      <c r="B31" s="16" t="s">
        <v>19</v>
      </c>
      <c r="C31" s="39">
        <v>7</v>
      </c>
      <c r="D31" s="39">
        <v>40670</v>
      </c>
      <c r="E31" s="39"/>
      <c r="F31" s="39"/>
      <c r="G31" s="39">
        <v>8681.8</v>
      </c>
      <c r="H31" s="39"/>
      <c r="I31" s="39"/>
      <c r="J31" s="20">
        <v>1690</v>
      </c>
      <c r="K31" s="20"/>
      <c r="L31" s="20">
        <f aca="true" t="shared" si="0" ref="L31:L36">SUM(E31:K31)</f>
        <v>10371.8</v>
      </c>
      <c r="M31" s="40">
        <f aca="true" t="shared" si="1" ref="M31:M36">D31+L31</f>
        <v>51041.8</v>
      </c>
      <c r="N31" s="41">
        <v>612501.4</v>
      </c>
    </row>
    <row r="32" spans="1:14" ht="21" customHeight="1">
      <c r="A32" s="21"/>
      <c r="B32" s="16" t="s">
        <v>20</v>
      </c>
      <c r="C32" s="39">
        <v>45.04</v>
      </c>
      <c r="D32" s="39">
        <v>228812</v>
      </c>
      <c r="E32" s="39"/>
      <c r="F32" s="39"/>
      <c r="G32" s="39">
        <v>36526</v>
      </c>
      <c r="H32" s="39"/>
      <c r="I32" s="39">
        <v>15452.8</v>
      </c>
      <c r="J32" s="20">
        <v>11004</v>
      </c>
      <c r="K32" s="20"/>
      <c r="L32" s="20">
        <v>62983</v>
      </c>
      <c r="M32" s="40">
        <f t="shared" si="1"/>
        <v>291795</v>
      </c>
      <c r="N32" s="41">
        <v>2917948</v>
      </c>
    </row>
    <row r="33" spans="1:14" ht="21" customHeight="1">
      <c r="A33" s="21"/>
      <c r="B33" s="16" t="s">
        <v>22</v>
      </c>
      <c r="C33" s="39">
        <v>31</v>
      </c>
      <c r="D33" s="39">
        <v>87964</v>
      </c>
      <c r="E33" s="39"/>
      <c r="F33" s="39"/>
      <c r="G33" s="39">
        <v>7886</v>
      </c>
      <c r="H33" s="39"/>
      <c r="I33" s="39"/>
      <c r="J33" s="20"/>
      <c r="K33" s="20"/>
      <c r="L33" s="20">
        <f t="shared" si="0"/>
        <v>7886</v>
      </c>
      <c r="M33" s="40">
        <f t="shared" si="1"/>
        <v>95850</v>
      </c>
      <c r="N33" s="41">
        <v>958500</v>
      </c>
    </row>
    <row r="34" spans="1:14" ht="21" customHeight="1">
      <c r="A34" s="21"/>
      <c r="B34" s="20" t="s">
        <v>8</v>
      </c>
      <c r="C34" s="39">
        <v>687.5</v>
      </c>
      <c r="D34" s="39">
        <v>1358606.5</v>
      </c>
      <c r="E34" s="39"/>
      <c r="F34" s="39"/>
      <c r="G34" s="39"/>
      <c r="H34" s="39">
        <v>5240</v>
      </c>
      <c r="I34" s="39"/>
      <c r="J34" s="20"/>
      <c r="K34" s="20">
        <v>12863.2</v>
      </c>
      <c r="L34" s="20">
        <f t="shared" si="0"/>
        <v>18103.2</v>
      </c>
      <c r="M34" s="40">
        <f t="shared" si="1"/>
        <v>1376709.7</v>
      </c>
      <c r="N34" s="41">
        <v>13767097</v>
      </c>
    </row>
    <row r="35" spans="1:14" ht="21" customHeight="1">
      <c r="A35" s="21"/>
      <c r="B35" s="16" t="s">
        <v>21</v>
      </c>
      <c r="C35" s="39">
        <v>0.5</v>
      </c>
      <c r="D35" s="39">
        <v>775.5</v>
      </c>
      <c r="E35" s="39"/>
      <c r="F35" s="39"/>
      <c r="G35" s="39">
        <v>233</v>
      </c>
      <c r="H35" s="39">
        <v>387.7</v>
      </c>
      <c r="I35" s="39"/>
      <c r="J35" s="20"/>
      <c r="K35" s="20"/>
      <c r="L35" s="20">
        <f t="shared" si="0"/>
        <v>620.7</v>
      </c>
      <c r="M35" s="40">
        <f t="shared" si="1"/>
        <v>1396.2</v>
      </c>
      <c r="N35" s="41">
        <v>13962</v>
      </c>
    </row>
    <row r="36" spans="1:14" ht="21" customHeight="1">
      <c r="A36" s="21"/>
      <c r="B36" s="20" t="s">
        <v>9</v>
      </c>
      <c r="C36" s="39">
        <v>414.96</v>
      </c>
      <c r="D36" s="39">
        <v>712103</v>
      </c>
      <c r="E36" s="39"/>
      <c r="F36" s="39"/>
      <c r="G36" s="39"/>
      <c r="H36" s="39">
        <v>28685</v>
      </c>
      <c r="I36" s="39"/>
      <c r="J36" s="20"/>
      <c r="K36" s="20">
        <v>7245</v>
      </c>
      <c r="L36" s="20">
        <f t="shared" si="0"/>
        <v>35930</v>
      </c>
      <c r="M36" s="40">
        <f t="shared" si="1"/>
        <v>748033</v>
      </c>
      <c r="N36" s="41">
        <v>7480330</v>
      </c>
    </row>
    <row r="37" spans="1:14" s="7" customFormat="1" ht="21" customHeight="1">
      <c r="A37" s="42"/>
      <c r="B37" s="43" t="s">
        <v>38</v>
      </c>
      <c r="C37" s="44">
        <f>SUM(C30:C36)</f>
        <v>1187</v>
      </c>
      <c r="D37" s="44">
        <f>D30+D31+D32+D33+D34+D35+D36</f>
        <v>2435990</v>
      </c>
      <c r="E37" s="44">
        <f aca="true" t="shared" si="2" ref="E37:M37">E30+E31+E32+E33+E34+E35+E36</f>
        <v>0</v>
      </c>
      <c r="F37" s="44">
        <f t="shared" si="2"/>
        <v>0</v>
      </c>
      <c r="G37" s="44">
        <f t="shared" si="2"/>
        <v>55443.8</v>
      </c>
      <c r="H37" s="44">
        <f t="shared" si="2"/>
        <v>34312.7</v>
      </c>
      <c r="I37" s="44">
        <f t="shared" si="2"/>
        <v>17044.8</v>
      </c>
      <c r="J37" s="44">
        <f t="shared" si="2"/>
        <v>14106</v>
      </c>
      <c r="K37" s="44">
        <f t="shared" si="2"/>
        <v>20108.2</v>
      </c>
      <c r="L37" s="44">
        <f t="shared" si="2"/>
        <v>141015.7</v>
      </c>
      <c r="M37" s="44">
        <f t="shared" si="2"/>
        <v>2577005.7</v>
      </c>
      <c r="N37" s="45">
        <v>30674004</v>
      </c>
    </row>
    <row r="38" spans="1:14" s="7" customFormat="1" ht="21" customHeight="1">
      <c r="A38" s="42"/>
      <c r="B38" s="20" t="s">
        <v>39</v>
      </c>
      <c r="C38" s="44"/>
      <c r="D38" s="44"/>
      <c r="E38" s="44"/>
      <c r="F38" s="44"/>
      <c r="G38" s="44"/>
      <c r="H38" s="44"/>
      <c r="I38" s="44"/>
      <c r="J38" s="44"/>
      <c r="K38" s="44"/>
      <c r="L38" s="53"/>
      <c r="M38" s="53">
        <v>400000</v>
      </c>
      <c r="N38" s="45">
        <v>4800000</v>
      </c>
    </row>
    <row r="39" spans="1:14" s="7" customFormat="1" ht="21" customHeight="1">
      <c r="A39" s="42"/>
      <c r="B39" s="20" t="s">
        <v>40</v>
      </c>
      <c r="C39" s="44"/>
      <c r="D39" s="44"/>
      <c r="E39" s="44"/>
      <c r="F39" s="44"/>
      <c r="G39" s="44"/>
      <c r="H39" s="44"/>
      <c r="I39" s="44"/>
      <c r="J39" s="44"/>
      <c r="K39" s="44"/>
      <c r="L39" s="53"/>
      <c r="M39" s="53"/>
      <c r="N39" s="45">
        <v>88739</v>
      </c>
    </row>
    <row r="40" spans="1:14" s="7" customFormat="1" ht="21" customHeight="1">
      <c r="A40" s="42"/>
      <c r="B40" s="20" t="s">
        <v>11</v>
      </c>
      <c r="C40" s="44"/>
      <c r="D40" s="44"/>
      <c r="E40" s="44"/>
      <c r="F40" s="44"/>
      <c r="G40" s="44"/>
      <c r="H40" s="44"/>
      <c r="I40" s="44"/>
      <c r="J40" s="44"/>
      <c r="K40" s="44"/>
      <c r="L40" s="53"/>
      <c r="M40" s="53">
        <v>316500</v>
      </c>
      <c r="N40" s="45">
        <v>3798000</v>
      </c>
    </row>
    <row r="41" spans="1:14" s="7" customFormat="1" ht="21" customHeight="1">
      <c r="A41" s="42"/>
      <c r="B41" s="20" t="s">
        <v>36</v>
      </c>
      <c r="C41" s="44"/>
      <c r="D41" s="44"/>
      <c r="E41" s="44"/>
      <c r="F41" s="44"/>
      <c r="G41" s="44"/>
      <c r="H41" s="44"/>
      <c r="I41" s="44"/>
      <c r="J41" s="44"/>
      <c r="K41" s="44"/>
      <c r="L41" s="53"/>
      <c r="M41" s="53"/>
      <c r="N41" s="45">
        <v>860000</v>
      </c>
    </row>
    <row r="42" spans="1:14" s="7" customFormat="1" ht="21" customHeight="1">
      <c r="A42" s="42"/>
      <c r="B42" s="20" t="s">
        <v>41</v>
      </c>
      <c r="C42" s="44"/>
      <c r="D42" s="44"/>
      <c r="E42" s="44"/>
      <c r="F42" s="44"/>
      <c r="G42" s="44"/>
      <c r="H42" s="44"/>
      <c r="I42" s="44"/>
      <c r="J42" s="44"/>
      <c r="K42" s="44"/>
      <c r="L42" s="53"/>
      <c r="M42" s="53">
        <v>1455012</v>
      </c>
      <c r="N42" s="45">
        <v>17460142</v>
      </c>
    </row>
    <row r="43" spans="1:14" ht="21" customHeight="1">
      <c r="A43" s="21"/>
      <c r="B43" s="20" t="s">
        <v>42</v>
      </c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0"/>
      <c r="N43" s="45">
        <v>319115</v>
      </c>
    </row>
    <row r="44" spans="1:14" s="7" customFormat="1" ht="21" customHeight="1">
      <c r="A44" s="42"/>
      <c r="B44" s="43" t="s">
        <v>45</v>
      </c>
      <c r="C44" s="44">
        <f>C37+C43</f>
        <v>1187</v>
      </c>
      <c r="D44" s="44">
        <f aca="true" t="shared" si="3" ref="D44:L44">D37+D43</f>
        <v>2435990</v>
      </c>
      <c r="E44" s="44">
        <f t="shared" si="3"/>
        <v>0</v>
      </c>
      <c r="F44" s="44">
        <f t="shared" si="3"/>
        <v>0</v>
      </c>
      <c r="G44" s="44">
        <f t="shared" si="3"/>
        <v>55443.8</v>
      </c>
      <c r="H44" s="44">
        <v>34312.7</v>
      </c>
      <c r="I44" s="44">
        <v>15696.7</v>
      </c>
      <c r="J44" s="44">
        <f t="shared" si="3"/>
        <v>14106</v>
      </c>
      <c r="K44" s="44">
        <f t="shared" si="3"/>
        <v>20108.2</v>
      </c>
      <c r="L44" s="44">
        <f t="shared" si="3"/>
        <v>141015.7</v>
      </c>
      <c r="M44" s="44">
        <v>4727679</v>
      </c>
      <c r="N44" s="46">
        <v>58000000</v>
      </c>
    </row>
    <row r="45" spans="1:14" ht="21" customHeight="1">
      <c r="A45" s="21"/>
      <c r="B45" s="20" t="s">
        <v>51</v>
      </c>
      <c r="C45" s="39"/>
      <c r="D45" s="39"/>
      <c r="E45" s="39"/>
      <c r="F45" s="39"/>
      <c r="G45" s="39"/>
      <c r="H45" s="39"/>
      <c r="I45" s="39"/>
      <c r="J45" s="20"/>
      <c r="K45" s="20"/>
      <c r="L45" s="20"/>
      <c r="M45" s="40"/>
      <c r="N45" s="41"/>
    </row>
    <row r="46" spans="1:14" ht="21" customHeight="1">
      <c r="A46" s="21"/>
      <c r="B46" s="58" t="s">
        <v>43</v>
      </c>
      <c r="C46" s="44">
        <v>7539.8</v>
      </c>
      <c r="D46" s="44">
        <v>24597167.5</v>
      </c>
      <c r="E46" s="44">
        <v>4411.4</v>
      </c>
      <c r="F46" s="44"/>
      <c r="G46" s="44">
        <v>3024600.4</v>
      </c>
      <c r="H46" s="44">
        <v>265089.5</v>
      </c>
      <c r="I46" s="44">
        <v>1104854.5</v>
      </c>
      <c r="J46" s="43">
        <v>903601.6</v>
      </c>
      <c r="K46" s="43">
        <v>181385.2</v>
      </c>
      <c r="L46" s="43">
        <v>5483942.4</v>
      </c>
      <c r="M46" s="53">
        <v>35095979</v>
      </c>
      <c r="N46" s="45">
        <v>439413100</v>
      </c>
    </row>
    <row r="47" spans="1:14" ht="18" customHeight="1">
      <c r="A47" s="25"/>
      <c r="B47" s="47"/>
      <c r="C47" s="48"/>
      <c r="D47" s="48"/>
      <c r="E47" s="48"/>
      <c r="F47" s="48"/>
      <c r="G47" s="48"/>
      <c r="H47" s="48"/>
      <c r="I47" s="48"/>
      <c r="J47" s="25"/>
      <c r="K47" s="25"/>
      <c r="L47" s="25"/>
      <c r="M47" s="25"/>
      <c r="N47" s="49"/>
    </row>
    <row r="48" spans="1:14" ht="18" customHeight="1">
      <c r="A48" s="25"/>
      <c r="B48" s="47"/>
      <c r="C48" s="54"/>
      <c r="D48" s="52" t="s">
        <v>30</v>
      </c>
      <c r="E48" s="54"/>
      <c r="F48" s="55"/>
      <c r="G48" s="55"/>
      <c r="H48" s="54"/>
      <c r="I48" s="52" t="s">
        <v>31</v>
      </c>
      <c r="J48" s="52"/>
      <c r="K48" s="25"/>
      <c r="L48" s="25"/>
      <c r="M48" s="25"/>
      <c r="N48" s="49"/>
    </row>
    <row r="49" spans="1:14" ht="18" customHeight="1">
      <c r="A49" s="25"/>
      <c r="B49" s="25"/>
      <c r="C49" s="52"/>
      <c r="D49" s="56"/>
      <c r="E49" s="52"/>
      <c r="F49" s="52"/>
      <c r="G49" s="52"/>
      <c r="H49" s="52"/>
      <c r="I49" s="56"/>
      <c r="J49" s="52"/>
      <c r="K49" s="25"/>
      <c r="L49" s="25"/>
      <c r="M49" s="25"/>
      <c r="N49" s="9"/>
    </row>
    <row r="50" spans="1:14" ht="18" customHeight="1">
      <c r="A50" s="9"/>
      <c r="B50" s="9"/>
      <c r="C50" s="56"/>
      <c r="D50" s="56" t="s">
        <v>26</v>
      </c>
      <c r="E50" s="56"/>
      <c r="F50" s="57"/>
      <c r="G50" s="57"/>
      <c r="H50" s="56"/>
      <c r="I50" s="56" t="s">
        <v>27</v>
      </c>
      <c r="J50" s="56"/>
      <c r="K50" s="9"/>
      <c r="L50" s="9"/>
      <c r="M50" s="9"/>
      <c r="N50" s="9"/>
    </row>
  </sheetData>
  <sheetProtection/>
  <mergeCells count="15">
    <mergeCell ref="N7:N8"/>
    <mergeCell ref="B7:B8"/>
    <mergeCell ref="C7:C8"/>
    <mergeCell ref="D7:D8"/>
    <mergeCell ref="E7:H7"/>
    <mergeCell ref="A10:N10"/>
    <mergeCell ref="A29:N29"/>
    <mergeCell ref="B1:N1"/>
    <mergeCell ref="A7:A8"/>
    <mergeCell ref="I7:K7"/>
    <mergeCell ref="A2:N2"/>
    <mergeCell ref="A3:N3"/>
    <mergeCell ref="A4:N4"/>
    <mergeCell ref="L7:L8"/>
    <mergeCell ref="M7:M8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8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Admin</cp:lastModifiedBy>
  <cp:lastPrinted>2015-04-22T07:01:05Z</cp:lastPrinted>
  <dcterms:created xsi:type="dcterms:W3CDTF">2012-06-13T11:51:05Z</dcterms:created>
  <dcterms:modified xsi:type="dcterms:W3CDTF">2015-04-22T10:18:37Z</dcterms:modified>
  <cp:category/>
  <cp:version/>
  <cp:contentType/>
  <cp:contentStatus/>
</cp:coreProperties>
</file>